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EFBE30D1-1FFF-4D5D-AF92-9AA40C06650C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G29" i="1" s="1"/>
  <c r="H17" i="1"/>
  <c r="G17" i="1"/>
  <c r="D16" i="1"/>
  <c r="C16" i="1"/>
  <c r="H49" i="1" l="1"/>
  <c r="H51" i="1" s="1"/>
  <c r="H29" i="1"/>
  <c r="D32" i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<sst xmlns="http://schemas.openxmlformats.org/spreadsheetml/2006/main" count="67" uniqueCount="65">
  <si>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</si>
  <si>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</si>
  <si>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</si>
  <si>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</si>
  <si>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</si>
  <si>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</si>
  <si>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</si>
  <si>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</si>
  <si>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</si>
  <si>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</si>
  <si>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</si>
  <si>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</si>
  <si>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</si>
  <si>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</si>
  <si>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</si>
  <si>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</si>
  <si>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</si>
  <si>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</si>
  <si>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</si>
  <si>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</si>
  <si>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</si>
  <si>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</si>
  <si>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</si>
  <si>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</si>
  <si>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</si>
  <si>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</si>
  <si>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</si>
  <si>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</si>
  <si>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</si>
  <si>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</si>
  <si>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</si>
  <si>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</si>
  <si>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</si>
  <si>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</si>
  <si>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</si>
  <si>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</si>
  <si>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</si>
  <si>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</si>
  <si>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</si>
  <si>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</si>
  <si>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</si>
  <si>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</si>
  <si>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</si>
  <si>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</si>
  <si>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</si>
  <si>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</si>
  <si>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</si>
  <si>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</si>
  <si>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</si>
  <si>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</si>
  <si>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</si>
  <si>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</si>
  <si>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</si>
  <si>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</si>
  <si>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</si>
  <si>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</si>
  <si>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</si>
  <si>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</si>
  <si>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</si>
  <si>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</si>
  <si>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</si>
  <si>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</si>
  <si>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30 de Septiembre de 2024 y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</si>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</sst>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2781993</xdr:colOff>
      <xdr:row>57</xdr:row>
      <xdr:rowOff>155171</xdr:rowOff>
    </xdr:from>
    <xdr:to>
      <xdr:col>4</xdr:col>
      <xdr:colOff>94183</xdr:colOff>
      <xdr:row>57</xdr:row>
      <xdr:rowOff>165472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5804513-A77B-4804-8BBB-0459A1CC4101}"/>
            </a:ext>
          </a:extLst>
        </xdr:cNvPr>
        <xdr:cNvCxnSpPr/>
      </xdr:nvCxnSpPr>
      <xdr:spPr>
        <a:xfrm flipV="1">
          <a:off x="2981498" y="12591011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58</xdr:row>
      <xdr:rowOff>1</xdr:rowOff>
    </xdr:from>
    <xdr:to>
      <xdr:col>4</xdr:col>
      <xdr:colOff>155171</xdr:colOff>
      <xdr:row>61</xdr:row>
      <xdr:rowOff>77587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54B04C5F-E0ED-421B-A928-ED1E7E89EE9C}"/>
            </a:ext>
          </a:extLst>
        </xdr:cNvPr>
        <xdr:cNvSpPr txBox="1"/>
      </xdr:nvSpPr>
      <xdr:spPr>
        <a:xfrm>
          <a:off x="3048000" y="12624262"/>
          <a:ext cx="2349731" cy="6428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609600</xdr:colOff>
      <xdr:row>57</xdr:row>
      <xdr:rowOff>177337</xdr:rowOff>
    </xdr:from>
    <xdr:to>
      <xdr:col>6</xdr:col>
      <xdr:colOff>303517</xdr:colOff>
      <xdr:row>61</xdr:row>
      <xdr:rowOff>140467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0F537B6-51B4-44C9-B60B-4E02DDD1FF1D}"/>
            </a:ext>
          </a:extLst>
        </xdr:cNvPr>
        <xdr:cNvSpPr txBox="1"/>
      </xdr:nvSpPr>
      <xdr:spPr>
        <a:xfrm>
          <a:off x="6439593" y="12613177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476597</xdr:colOff>
      <xdr:row>57</xdr:row>
      <xdr:rowOff>166256</xdr:rowOff>
    </xdr:from>
    <xdr:to>
      <xdr:col>6</xdr:col>
      <xdr:colOff>205020</xdr:colOff>
      <xdr:row>57</xdr:row>
      <xdr:rowOff>176557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EB58B5DD-DE39-4522-AA96-DEB7412CB742}"/>
            </a:ext>
          </a:extLst>
        </xdr:cNvPr>
        <xdr:cNvCxnSpPr/>
      </xdr:nvCxnSpPr>
      <xdr:spPr>
        <a:xfrm flipV="1">
          <a:off x="6306590" y="12602096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61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62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1"/>
      <c r="C6" s="62"/>
      <c r="D6" s="62"/>
      <c r="E6" s="4"/>
      <c r="F6" s="62"/>
      <c r="G6" s="62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68920726.569999993</v>
      </c>
      <c r="D8" s="26">
        <v>60829653.020000003</v>
      </c>
      <c r="E8" s="4"/>
      <c r="F8" s="8" t="s">
        <v>6</v>
      </c>
      <c r="G8" s="26">
        <v>14691171.35</v>
      </c>
      <c r="H8" s="27">
        <v>3018302.16</v>
      </c>
    </row>
    <row r="9" spans="2:8" ht="23.4" customHeight="1" x14ac:dyDescent="0.3">
      <c r="B9" s="18" t="s">
        <v>7</v>
      </c>
      <c r="C9" s="47">
        <v>1158937.78</v>
      </c>
      <c r="D9" s="47">
        <v>751851.53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11500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70079664.349999994</v>
      </c>
      <c r="D16" s="34">
        <f>SUM(D8:D14)</f>
        <v>61593004.550000004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14691171.35</v>
      </c>
      <c r="H17" s="35">
        <f>SUM(H8:H15)</f>
        <v>3018302.16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37992053.450000003</v>
      </c>
      <c r="D22" s="26">
        <v>35843778.009999998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2882218.14</v>
      </c>
      <c r="D23" s="26">
        <v>2769408.14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14691171.35</v>
      </c>
      <c r="H29" s="39">
        <f>SUM(H27,H17)</f>
        <v>3018302.16</v>
      </c>
    </row>
    <row r="30" spans="2:8" ht="14.4" x14ac:dyDescent="0.3">
      <c r="B30" s="9" t="s">
        <v>41</v>
      </c>
      <c r="C30" s="32">
        <f>SUM(C19:C28)</f>
        <v>70352213.359999999</v>
      </c>
      <c r="D30" s="32">
        <f>SUM(D19:D28)</f>
        <v>68091127.920000002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140431877.70999998</v>
      </c>
      <c r="D32" s="38">
        <f>SUM(D30,D16)</f>
        <v>129684132.47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3">
      <c r="B35" s="57"/>
      <c r="C35" s="58"/>
      <c r="D35" s="58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3">
      <c r="B37" s="59"/>
      <c r="C37" s="60"/>
      <c r="D37" s="60"/>
      <c r="E37" s="4"/>
      <c r="F37" s="6"/>
      <c r="G37" s="42"/>
      <c r="H37" s="43"/>
    </row>
    <row r="38" spans="2:8" ht="29.3" customHeight="1" x14ac:dyDescent="0.3">
      <c r="B38" s="61"/>
      <c r="C38" s="62"/>
      <c r="D38" s="62"/>
      <c r="E38" s="15"/>
      <c r="F38" s="13" t="s">
        <v>48</v>
      </c>
      <c r="G38" s="42">
        <f>SUM(G39:G43)</f>
        <v>125586407.96000001</v>
      </c>
      <c r="H38" s="43">
        <f>SUM(H39:H43)</f>
        <v>126511531.91000001</v>
      </c>
    </row>
    <row r="39" spans="2:8" x14ac:dyDescent="0.3">
      <c r="B39" s="59"/>
      <c r="C39" s="60"/>
      <c r="D39" s="60"/>
      <c r="E39" s="4"/>
      <c r="F39" s="8" t="s">
        <v>49</v>
      </c>
      <c r="G39" s="26">
        <v>-1004849.86</v>
      </c>
      <c r="H39" s="27">
        <v>14939156.449999999</v>
      </c>
    </row>
    <row r="40" spans="2:8" x14ac:dyDescent="0.3">
      <c r="B40" s="59"/>
      <c r="C40" s="60"/>
      <c r="D40" s="60"/>
      <c r="E40" s="4"/>
      <c r="F40" s="8" t="s">
        <v>50</v>
      </c>
      <c r="G40" s="26">
        <v>125975788.42</v>
      </c>
      <c r="H40" s="27">
        <v>110956906.06</v>
      </c>
    </row>
    <row r="41" spans="2:8" x14ac:dyDescent="0.3">
      <c r="B41" s="59"/>
      <c r="C41" s="60"/>
      <c r="D41" s="6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9"/>
      <c r="C42" s="60"/>
      <c r="D42" s="6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9"/>
      <c r="C43" s="60"/>
      <c r="D43" s="60"/>
      <c r="E43" s="4"/>
      <c r="F43" s="8" t="s">
        <v>53</v>
      </c>
      <c r="G43" s="26">
        <v>615469.4</v>
      </c>
      <c r="H43" s="27">
        <v>615469.4</v>
      </c>
    </row>
    <row r="44" spans="2:8" x14ac:dyDescent="0.3">
      <c r="B44" s="57"/>
      <c r="C44" s="58"/>
      <c r="D44" s="58"/>
      <c r="E44" s="4"/>
      <c r="F44" s="6"/>
      <c r="G44" s="42"/>
      <c r="H44" s="43"/>
    </row>
    <row r="45" spans="2:8" ht="23.6" x14ac:dyDescent="0.3">
      <c r="B45" s="61"/>
      <c r="C45" s="62"/>
      <c r="D45" s="6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x14ac:dyDescent="0.3">
      <c r="B48" s="59"/>
      <c r="C48" s="60"/>
      <c r="D48" s="60"/>
      <c r="E48" s="4"/>
      <c r="F48" s="6"/>
      <c r="G48" s="44"/>
      <c r="H48" s="45"/>
    </row>
    <row r="49" spans="1:8" x14ac:dyDescent="0.3">
      <c r="B49" s="61"/>
      <c r="C49" s="62"/>
      <c r="D49" s="62"/>
      <c r="E49" s="3"/>
      <c r="F49" s="10" t="s">
        <v>57</v>
      </c>
      <c r="G49" s="34">
        <f>SUM(G45,G38,G33)</f>
        <v>125740706.36000001</v>
      </c>
      <c r="H49" s="35">
        <f>SUM(H45,H38,H33)</f>
        <v>126665830.31000002</v>
      </c>
    </row>
    <row r="50" spans="1:8" x14ac:dyDescent="0.3">
      <c r="B50" s="59"/>
      <c r="C50" s="60"/>
      <c r="D50" s="60"/>
      <c r="E50" s="4"/>
      <c r="F50" s="6"/>
      <c r="G50" s="42"/>
      <c r="H50" s="43"/>
    </row>
    <row r="51" spans="1:8" ht="23.6" x14ac:dyDescent="0.3">
      <c r="B51" s="61"/>
      <c r="C51" s="62"/>
      <c r="D51" s="62"/>
      <c r="E51" s="3"/>
      <c r="F51" s="13" t="s">
        <v>58</v>
      </c>
      <c r="G51" s="38">
        <f>SUM(G49,G29)</f>
        <v>140431877.71000001</v>
      </c>
      <c r="H51" s="39">
        <f>SUM(H49,H29)</f>
        <v>129684132.47000001</v>
      </c>
    </row>
    <row r="52" spans="1:8" ht="15.75" thickBot="1" x14ac:dyDescent="0.35">
      <c r="A52" s="16" t="s">
        <v>59</v>
      </c>
      <c r="B52" s="63"/>
      <c r="C52" s="55"/>
      <c r="D52" s="55"/>
      <c r="E52" s="17"/>
      <c r="F52" s="55"/>
      <c r="G52" s="55"/>
      <c r="H52" s="56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2024-10-11T16:10:28Z</cp:lastPrinted>
  <dcterms:created xsi:type="dcterms:W3CDTF">2019-12-03T18:04:32Z</dcterms:created>
  <dcterms:modified xsi:type="dcterms:W3CDTF">2024-10-11T16:10:36Z</dcterms:modified>
</cp:coreProperties>
</file>